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D:\111設備組\教科書\114-1\高中\2.請購程序\"/>
    </mc:Choice>
  </mc:AlternateContent>
  <xr:revisionPtr revIDLastSave="0" documentId="13_ncr:1_{4991087E-E74F-4B07-BBD3-4446CF444BD5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114-1高中教科書" sheetId="3" r:id="rId1"/>
    <sheet name="工作表1" sheetId="4" r:id="rId2"/>
  </sheets>
  <definedNames>
    <definedName name="_xlnm.Print_Area" localSheetId="0">'114-1高中教科書'!$A$1:$X$22</definedName>
  </definedNames>
  <calcPr calcId="191029"/>
</workbook>
</file>

<file path=xl/calcChain.xml><?xml version="1.0" encoding="utf-8"?>
<calcChain xmlns="http://schemas.openxmlformats.org/spreadsheetml/2006/main">
  <c r="E11" i="3" l="1"/>
  <c r="N13" i="3"/>
  <c r="H13" i="4"/>
  <c r="D10" i="4"/>
  <c r="D9" i="4"/>
  <c r="J10" i="4"/>
  <c r="J11" i="4"/>
  <c r="H18" i="4"/>
  <c r="H4" i="4"/>
  <c r="H5" i="4"/>
  <c r="H6" i="4"/>
  <c r="H7" i="4"/>
  <c r="H8" i="4"/>
  <c r="H9" i="4"/>
  <c r="D4" i="4"/>
  <c r="D5" i="4"/>
  <c r="D7" i="4"/>
  <c r="D8" i="4"/>
  <c r="T17" i="3"/>
  <c r="K18" i="3"/>
  <c r="W5" i="3"/>
  <c r="W4" i="3"/>
  <c r="T5" i="3"/>
  <c r="T4" i="3"/>
  <c r="W21" i="3"/>
  <c r="K13" i="3"/>
  <c r="W8" i="3"/>
  <c r="N9" i="3"/>
  <c r="T6" i="3"/>
  <c r="J15" i="4"/>
  <c r="J14" i="4"/>
  <c r="N6" i="4"/>
  <c r="P5" i="4"/>
  <c r="P4" i="4"/>
  <c r="N5" i="4"/>
  <c r="N4" i="4"/>
  <c r="J8" i="4"/>
  <c r="J7" i="4"/>
  <c r="L7" i="4"/>
  <c r="J5" i="4"/>
  <c r="J4" i="4"/>
  <c r="Q7" i="3"/>
  <c r="E10" i="3"/>
  <c r="E9" i="3"/>
  <c r="N11" i="3"/>
  <c r="N10" i="3"/>
  <c r="K9" i="3"/>
  <c r="N7" i="3"/>
  <c r="N8" i="3"/>
  <c r="N5" i="3"/>
  <c r="N4" i="3"/>
  <c r="K5" i="3"/>
  <c r="K6" i="3"/>
  <c r="K7" i="3"/>
  <c r="K8" i="3"/>
  <c r="K4" i="3"/>
  <c r="E5" i="3"/>
  <c r="E7" i="3"/>
  <c r="E8" i="3"/>
  <c r="E4" i="3"/>
  <c r="T21" i="3"/>
  <c r="Q21" i="3"/>
  <c r="N21" i="3"/>
  <c r="K21" i="3"/>
  <c r="H21" i="3"/>
  <c r="E21" i="3"/>
  <c r="B21" i="3"/>
</calcChain>
</file>

<file path=xl/sharedStrings.xml><?xml version="1.0" encoding="utf-8"?>
<sst xmlns="http://schemas.openxmlformats.org/spreadsheetml/2006/main" count="402" uniqueCount="91">
  <si>
    <t>301 ～ 303</t>
    <phoneticPr fontId="1" type="noConversion"/>
  </si>
  <si>
    <t>生涯規劃全</t>
    <phoneticPr fontId="1" type="noConversion"/>
  </si>
  <si>
    <t>201 ～ 203</t>
    <phoneticPr fontId="1" type="noConversion"/>
  </si>
  <si>
    <t>204~206</t>
    <phoneticPr fontId="1" type="noConversion"/>
  </si>
  <si>
    <t>選修數學乙上</t>
    <phoneticPr fontId="1" type="noConversion"/>
  </si>
  <si>
    <t>選修數學甲上</t>
    <phoneticPr fontId="1" type="noConversion"/>
  </si>
  <si>
    <t>公民與社會一</t>
    <phoneticPr fontId="1" type="noConversion"/>
  </si>
  <si>
    <t>公民與社會三</t>
    <phoneticPr fontId="1" type="noConversion"/>
  </si>
  <si>
    <t>美術一</t>
    <phoneticPr fontId="1" type="noConversion"/>
  </si>
  <si>
    <t>304~306</t>
    <phoneticPr fontId="1" type="noConversion"/>
  </si>
  <si>
    <t>學生價</t>
    <phoneticPr fontId="1" type="noConversion"/>
  </si>
  <si>
    <t>音樂應用</t>
    <phoneticPr fontId="5" type="noConversion"/>
  </si>
  <si>
    <t>化學全</t>
    <phoneticPr fontId="1" type="noConversion"/>
  </si>
  <si>
    <t>生物全</t>
    <phoneticPr fontId="5" type="noConversion"/>
  </si>
  <si>
    <t>選修物理一</t>
    <phoneticPr fontId="1" type="noConversion"/>
  </si>
  <si>
    <t>選修化學一</t>
    <phoneticPr fontId="1" type="noConversion"/>
  </si>
  <si>
    <t>生涯規劃全</t>
  </si>
  <si>
    <t>美術二</t>
  </si>
  <si>
    <t>體育三</t>
  </si>
  <si>
    <t>生活科技</t>
    <phoneticPr fontId="1" type="noConversion"/>
  </si>
  <si>
    <t>國文一</t>
    <phoneticPr fontId="1" type="noConversion"/>
  </si>
  <si>
    <t>英文一</t>
    <phoneticPr fontId="1" type="noConversion"/>
  </si>
  <si>
    <t>數學一</t>
    <phoneticPr fontId="1" type="noConversion"/>
  </si>
  <si>
    <t>歷史一</t>
    <phoneticPr fontId="1" type="noConversion"/>
  </si>
  <si>
    <t>音樂一</t>
    <phoneticPr fontId="1" type="noConversion"/>
  </si>
  <si>
    <t>體育一</t>
    <phoneticPr fontId="1" type="noConversion"/>
  </si>
  <si>
    <t>國文三</t>
    <phoneticPr fontId="1" type="noConversion"/>
  </si>
  <si>
    <t>英文三</t>
    <phoneticPr fontId="1" type="noConversion"/>
  </si>
  <si>
    <t>歷史三</t>
    <phoneticPr fontId="1" type="noConversion"/>
  </si>
  <si>
    <t>地理三</t>
    <phoneticPr fontId="1" type="noConversion"/>
  </si>
  <si>
    <t>音樂二</t>
    <phoneticPr fontId="1" type="noConversion"/>
  </si>
  <si>
    <t>體育三</t>
    <phoneticPr fontId="1" type="noConversion"/>
  </si>
  <si>
    <t>國文五</t>
    <phoneticPr fontId="1" type="noConversion"/>
  </si>
  <si>
    <t>英文五</t>
    <phoneticPr fontId="1" type="noConversion"/>
  </si>
  <si>
    <t>科目</t>
    <phoneticPr fontId="1" type="noConversion"/>
  </si>
  <si>
    <t>版本</t>
    <phoneticPr fontId="1" type="noConversion"/>
  </si>
  <si>
    <t>合計</t>
    <phoneticPr fontId="1" type="noConversion"/>
  </si>
  <si>
    <t>全民國防教育上</t>
    <phoneticPr fontId="1" type="noConversion"/>
  </si>
  <si>
    <t>地理一</t>
    <phoneticPr fontId="1" type="noConversion"/>
  </si>
  <si>
    <t>體育五</t>
    <phoneticPr fontId="5" type="noConversion"/>
  </si>
  <si>
    <t>體育五</t>
    <phoneticPr fontId="1" type="noConversion"/>
  </si>
  <si>
    <t>101 ～ 106</t>
    <phoneticPr fontId="1" type="noConversion"/>
  </si>
  <si>
    <t>物理全</t>
    <phoneticPr fontId="1" type="noConversion"/>
  </si>
  <si>
    <t>地球科學全</t>
    <phoneticPr fontId="5" type="noConversion"/>
  </si>
  <si>
    <t>數學三A</t>
    <phoneticPr fontId="1" type="noConversion"/>
  </si>
  <si>
    <t>數學三B</t>
    <phoneticPr fontId="1" type="noConversion"/>
  </si>
  <si>
    <t>健康與護理</t>
    <phoneticPr fontId="1" type="noConversion"/>
  </si>
  <si>
    <t>選修生物一</t>
    <phoneticPr fontId="1" type="noConversion"/>
  </si>
  <si>
    <t>選修生物二</t>
    <phoneticPr fontId="1" type="noConversion"/>
  </si>
  <si>
    <t>選修歷史一</t>
    <phoneticPr fontId="1" type="noConversion"/>
  </si>
  <si>
    <t>育達</t>
    <phoneticPr fontId="1" type="noConversion"/>
  </si>
  <si>
    <t>選修物理三</t>
    <phoneticPr fontId="1" type="noConversion"/>
  </si>
  <si>
    <t>選修物理四</t>
    <phoneticPr fontId="1" type="noConversion"/>
  </si>
  <si>
    <t>選修化學三</t>
    <phoneticPr fontId="1" type="noConversion"/>
  </si>
  <si>
    <t>數學三A、B</t>
    <phoneticPr fontId="1" type="noConversion"/>
  </si>
  <si>
    <t>視覺應用</t>
    <phoneticPr fontId="1" type="noConversion"/>
  </si>
  <si>
    <t>高中家政</t>
    <phoneticPr fontId="1" type="noConversion"/>
  </si>
  <si>
    <t>製表 :</t>
    <phoneticPr fontId="14" type="noConversion"/>
  </si>
  <si>
    <t>龍騰</t>
    <phoneticPr fontId="14" type="noConversion"/>
  </si>
  <si>
    <t>三民</t>
    <phoneticPr fontId="14" type="noConversion"/>
  </si>
  <si>
    <t>閩南語</t>
    <phoneticPr fontId="14" type="noConversion"/>
  </si>
  <si>
    <t>幼獅</t>
    <phoneticPr fontId="14" type="noConversion"/>
  </si>
  <si>
    <t>翰林</t>
    <phoneticPr fontId="14" type="noConversion"/>
  </si>
  <si>
    <t>選修公民與社會一</t>
    <phoneticPr fontId="1" type="noConversion"/>
  </si>
  <si>
    <t>選修地理二</t>
    <phoneticPr fontId="5" type="noConversion"/>
  </si>
  <si>
    <t>選數A組</t>
    <phoneticPr fontId="1" type="noConversion"/>
  </si>
  <si>
    <t>選數B組</t>
    <phoneticPr fontId="1" type="noConversion"/>
  </si>
  <si>
    <t>不含數A/B</t>
    <phoneticPr fontId="14" type="noConversion"/>
  </si>
  <si>
    <t>不選數乙</t>
    <phoneticPr fontId="14" type="noConversion"/>
  </si>
  <si>
    <t>翰林</t>
  </si>
  <si>
    <t>南一</t>
    <phoneticPr fontId="14" type="noConversion"/>
  </si>
  <si>
    <t>泰宇</t>
    <phoneticPr fontId="14" type="noConversion"/>
  </si>
  <si>
    <t>創新</t>
    <phoneticPr fontId="14" type="noConversion"/>
  </si>
  <si>
    <t>資訊科技</t>
    <phoneticPr fontId="1" type="noConversion"/>
  </si>
  <si>
    <t>華興</t>
    <phoneticPr fontId="1" type="noConversion"/>
  </si>
  <si>
    <t>全華</t>
    <phoneticPr fontId="14" type="noConversion"/>
  </si>
  <si>
    <t>育達</t>
    <phoneticPr fontId="14" type="noConversion"/>
  </si>
  <si>
    <t>地理探究實作</t>
    <phoneticPr fontId="14" type="noConversion"/>
  </si>
  <si>
    <t>龍騰</t>
    <phoneticPr fontId="14" type="noConversion"/>
  </si>
  <si>
    <t>選修生物三</t>
    <phoneticPr fontId="14" type="noConversion"/>
  </si>
  <si>
    <t>204～206</t>
    <phoneticPr fontId="1" type="noConversion"/>
  </si>
  <si>
    <t>304～306</t>
    <phoneticPr fontId="1" type="noConversion"/>
  </si>
  <si>
    <t>龍騰</t>
  </si>
  <si>
    <t>114學年度第一學期高中部各年級教科書選用版本</t>
    <phoneticPr fontId="1" type="noConversion"/>
  </si>
  <si>
    <t>LIVE互動英文</t>
    <phoneticPr fontId="14" type="noConversion"/>
  </si>
  <si>
    <t>長春藤生活英語</t>
    <phoneticPr fontId="14" type="noConversion"/>
  </si>
  <si>
    <t>空中英語(實用)</t>
    <phoneticPr fontId="14" type="noConversion"/>
  </si>
  <si>
    <t>英文輔助教材</t>
    <phoneticPr fontId="14" type="noConversion"/>
  </si>
  <si>
    <t>真平</t>
    <phoneticPr fontId="14" type="noConversion"/>
  </si>
  <si>
    <t>閩南語一</t>
    <phoneticPr fontId="14" type="noConversion"/>
  </si>
  <si>
    <t>空中美語(實用)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</si>
</sst>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b/>
      <sz val="16"/>
      <name val="標楷體"/>
      <family val="4"/>
      <charset val="136"/>
    </font>
    <font>
      <sz val="9"/>
      <name val="新細明體"/>
      <family val="1"/>
      <charset val="136"/>
    </font>
    <font>
      <b/>
      <sz val="20"/>
      <name val="標楷體"/>
      <family val="4"/>
      <charset val="136"/>
    </font>
    <font>
      <sz val="20"/>
      <name val="標楷體"/>
      <family val="4"/>
      <charset val="136"/>
    </font>
    <font>
      <b/>
      <sz val="26"/>
      <name val="標楷體"/>
      <family val="4"/>
      <charset val="136"/>
    </font>
    <font>
      <sz val="26"/>
      <name val="標楷體"/>
      <family val="4"/>
      <charset val="136"/>
    </font>
    <font>
      <sz val="48"/>
      <name val="標楷體"/>
      <family val="4"/>
      <charset val="136"/>
    </font>
    <font>
      <b/>
      <sz val="22"/>
      <name val="標楷體"/>
      <family val="4"/>
      <charset val="136"/>
    </font>
    <font>
      <b/>
      <sz val="28"/>
      <name val="標楷體"/>
      <family val="4"/>
      <charset val="136"/>
    </font>
    <font>
      <b/>
      <sz val="36"/>
      <name val="標楷體"/>
      <family val="4"/>
      <charset val="136"/>
    </font>
    <font>
      <sz val="9"/>
      <name val="新細明體"/>
      <family val="1"/>
      <charset val="136"/>
      <scheme val="minor"/>
    </font>
    <font>
      <b/>
      <sz val="26"/>
      <color rgb="FFFF0000"/>
      <name val="標楷體"/>
      <family val="4"/>
      <charset val="136"/>
    </font>
    <font>
      <sz val="36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sz val="36"/>
      <name val="標楷體"/>
      <family val="4"/>
      <charset val="136"/>
    </font>
    <font>
      <sz val="14"/>
      <color theme="1"/>
      <name val="新細明體"/>
      <family val="1"/>
      <charset val="136"/>
      <scheme val="minor"/>
    </font>
    <font>
      <sz val="24"/>
      <name val="標楷體"/>
      <family val="4"/>
      <charset val="136"/>
    </font>
    <font>
      <sz val="28"/>
      <name val="標楷體"/>
      <family val="4"/>
      <charset val="136"/>
    </font>
    <font>
      <sz val="20"/>
      <color theme="1"/>
      <name val="新細明體"/>
      <family val="1"/>
      <charset val="136"/>
      <scheme val="minor"/>
    </font>
    <font>
      <b/>
      <sz val="20"/>
      <name val="新細明體"/>
      <family val="1"/>
      <charset val="136"/>
      <scheme val="minor"/>
    </font>
    <font>
      <sz val="12"/>
      <color rgb="FFFF0000"/>
      <name val="標楷體"/>
      <family val="4"/>
      <charset val="136"/>
    </font>
    <font>
      <b/>
      <sz val="22"/>
      <color rgb="FFFF0000"/>
      <name val="標楷體"/>
      <family val="4"/>
      <charset val="136"/>
    </font>
    <font>
      <b/>
      <sz val="18"/>
      <name val="標楷體"/>
      <family val="4"/>
      <charset val="136"/>
    </font>
    <font>
      <b/>
      <sz val="18"/>
      <color rgb="FFFF0000"/>
      <name val="標楷體"/>
      <family val="4"/>
      <charset val="136"/>
    </font>
    <font>
      <sz val="18"/>
      <name val="標楷體"/>
      <family val="4"/>
      <charset val="136"/>
    </font>
    <font>
      <sz val="18"/>
      <color theme="1"/>
      <name val="新細明體"/>
      <family val="1"/>
      <charset val="136"/>
      <scheme val="minor"/>
    </font>
    <font>
      <b/>
      <sz val="18"/>
      <color theme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6" fillId="0" borderId="1" xfId="0" applyFont="1" applyBorder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19" fillId="0" borderId="0" xfId="0" applyFont="1">
      <alignment vertical="center"/>
    </xf>
    <xf numFmtId="0" fontId="22" fillId="0" borderId="0" xfId="0" applyFo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24" fillId="0" borderId="0" xfId="0" applyFont="1">
      <alignment vertical="center"/>
    </xf>
    <xf numFmtId="0" fontId="2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8" fillId="0" borderId="1" xfId="0" applyFont="1" applyBorder="1">
      <alignment vertical="center"/>
    </xf>
    <xf numFmtId="0" fontId="26" fillId="0" borderId="1" xfId="0" applyFont="1" applyBorder="1" applyAlignment="1">
      <alignment vertical="center" wrapText="1"/>
    </xf>
    <xf numFmtId="0" fontId="29" fillId="0" borderId="1" xfId="0" applyFont="1" applyBorder="1">
      <alignment vertical="center"/>
    </xf>
    <xf numFmtId="0" fontId="28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E3B1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5"/>
  <sheetViews>
    <sheetView view="pageBreakPreview" topLeftCell="A13" zoomScale="47" zoomScaleNormal="37" zoomScaleSheetLayoutView="47" zoomScalePageLayoutView="75" workbookViewId="0">
      <selection activeCell="D14" sqref="D14:E14"/>
    </sheetView>
  </sheetViews>
  <sheetFormatPr defaultColWidth="9" defaultRowHeight="16.2" x14ac:dyDescent="0.3"/>
  <cols>
    <col min="1" max="2" width="19.77734375" style="1" customWidth="1"/>
    <col min="3" max="3" width="15.109375" style="1" customWidth="1"/>
    <col min="4" max="5" width="19.77734375" style="1" customWidth="1"/>
    <col min="6" max="6" width="15.6640625" style="1" customWidth="1"/>
    <col min="7" max="8" width="19.77734375" style="1" customWidth="1"/>
    <col min="9" max="9" width="14.44140625" style="1" customWidth="1"/>
    <col min="10" max="11" width="19.77734375" style="1" customWidth="1"/>
    <col min="12" max="12" width="14.44140625" style="1" customWidth="1"/>
    <col min="13" max="13" width="19.77734375" style="1" customWidth="1"/>
    <col min="14" max="14" width="17" style="1" customWidth="1"/>
    <col min="15" max="15" width="14.109375" style="1" customWidth="1"/>
    <col min="16" max="16" width="19.77734375" style="1" customWidth="1"/>
    <col min="17" max="17" width="21" style="1" customWidth="1"/>
    <col min="18" max="18" width="15.33203125" style="1" customWidth="1"/>
    <col min="19" max="19" width="19.77734375" style="1" customWidth="1"/>
    <col min="20" max="20" width="19.5546875" style="1" customWidth="1"/>
    <col min="21" max="21" width="14.44140625" style="1" customWidth="1"/>
    <col min="22" max="23" width="19.77734375" style="1" customWidth="1"/>
    <col min="24" max="24" width="14.77734375" style="1" customWidth="1"/>
    <col min="25" max="16384" width="9" style="1"/>
  </cols>
  <sheetData>
    <row r="1" spans="1:24" ht="66.599999999999994" x14ac:dyDescent="0.3">
      <c r="A1" s="41" t="s">
        <v>83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</row>
    <row r="2" spans="1:24" ht="79.95" customHeight="1" x14ac:dyDescent="0.3">
      <c r="A2" s="41" t="s">
        <v>41</v>
      </c>
      <c r="B2" s="41"/>
      <c r="C2" s="41"/>
      <c r="D2" s="41">
        <v>107</v>
      </c>
      <c r="E2" s="41"/>
      <c r="F2" s="41"/>
      <c r="G2" s="41" t="s">
        <v>2</v>
      </c>
      <c r="H2" s="41"/>
      <c r="I2" s="41"/>
      <c r="J2" s="41" t="s">
        <v>80</v>
      </c>
      <c r="K2" s="41"/>
      <c r="L2" s="41"/>
      <c r="M2" s="41">
        <v>207</v>
      </c>
      <c r="N2" s="41"/>
      <c r="O2" s="41"/>
      <c r="P2" s="41" t="s">
        <v>0</v>
      </c>
      <c r="Q2" s="41"/>
      <c r="R2" s="41"/>
      <c r="S2" s="41" t="s">
        <v>81</v>
      </c>
      <c r="T2" s="41"/>
      <c r="U2" s="41"/>
      <c r="V2" s="41">
        <v>307</v>
      </c>
      <c r="W2" s="41"/>
      <c r="X2" s="41"/>
    </row>
    <row r="3" spans="1:24" ht="79.95" customHeight="1" x14ac:dyDescent="0.3">
      <c r="A3" s="10" t="s">
        <v>34</v>
      </c>
      <c r="B3" s="10" t="s">
        <v>35</v>
      </c>
      <c r="C3" s="10" t="s">
        <v>10</v>
      </c>
      <c r="D3" s="10" t="s">
        <v>34</v>
      </c>
      <c r="E3" s="10" t="s">
        <v>35</v>
      </c>
      <c r="F3" s="10" t="s">
        <v>10</v>
      </c>
      <c r="G3" s="10" t="s">
        <v>34</v>
      </c>
      <c r="H3" s="10" t="s">
        <v>35</v>
      </c>
      <c r="I3" s="10" t="s">
        <v>10</v>
      </c>
      <c r="J3" s="10" t="s">
        <v>34</v>
      </c>
      <c r="K3" s="10" t="s">
        <v>35</v>
      </c>
      <c r="L3" s="10" t="s">
        <v>10</v>
      </c>
      <c r="M3" s="10" t="s">
        <v>34</v>
      </c>
      <c r="N3" s="10" t="s">
        <v>35</v>
      </c>
      <c r="O3" s="10" t="s">
        <v>10</v>
      </c>
      <c r="P3" s="10" t="s">
        <v>34</v>
      </c>
      <c r="Q3" s="10" t="s">
        <v>35</v>
      </c>
      <c r="R3" s="10" t="s">
        <v>10</v>
      </c>
      <c r="S3" s="10" t="s">
        <v>34</v>
      </c>
      <c r="T3" s="10" t="s">
        <v>35</v>
      </c>
      <c r="U3" s="10" t="s">
        <v>10</v>
      </c>
      <c r="V3" s="10" t="s">
        <v>34</v>
      </c>
      <c r="W3" s="10" t="s">
        <v>35</v>
      </c>
      <c r="X3" s="10" t="s">
        <v>10</v>
      </c>
    </row>
    <row r="4" spans="1:24" ht="79.95" customHeight="1" x14ac:dyDescent="0.3">
      <c r="A4" s="3" t="s">
        <v>20</v>
      </c>
      <c r="B4" s="3" t="s">
        <v>62</v>
      </c>
      <c r="C4" s="3"/>
      <c r="D4" s="3" t="s">
        <v>20</v>
      </c>
      <c r="E4" s="3" t="str">
        <f>B4</f>
        <v>翰林</v>
      </c>
      <c r="F4" s="3"/>
      <c r="G4" s="3" t="s">
        <v>26</v>
      </c>
      <c r="H4" s="3" t="s">
        <v>59</v>
      </c>
      <c r="I4" s="4"/>
      <c r="J4" s="3" t="s">
        <v>26</v>
      </c>
      <c r="K4" s="3" t="str">
        <f t="shared" ref="K4:K9" si="0">H4</f>
        <v>三民</v>
      </c>
      <c r="L4" s="4"/>
      <c r="M4" s="3" t="s">
        <v>26</v>
      </c>
      <c r="N4" s="3" t="str">
        <f>H4</f>
        <v>三民</v>
      </c>
      <c r="O4" s="4"/>
      <c r="P4" s="3" t="s">
        <v>32</v>
      </c>
      <c r="Q4" s="3" t="s">
        <v>58</v>
      </c>
      <c r="R4" s="4"/>
      <c r="S4" s="3" t="s">
        <v>32</v>
      </c>
      <c r="T4" s="3" t="str">
        <f>Q4</f>
        <v>龍騰</v>
      </c>
      <c r="U4" s="4"/>
      <c r="V4" s="3" t="s">
        <v>32</v>
      </c>
      <c r="W4" s="3" t="str">
        <f>Q4</f>
        <v>龍騰</v>
      </c>
      <c r="X4" s="4"/>
    </row>
    <row r="5" spans="1:24" s="25" customFormat="1" ht="79.95" customHeight="1" x14ac:dyDescent="0.3">
      <c r="A5" s="3" t="s">
        <v>21</v>
      </c>
      <c r="B5" s="3" t="s">
        <v>58</v>
      </c>
      <c r="C5" s="3"/>
      <c r="D5" s="3" t="s">
        <v>21</v>
      </c>
      <c r="E5" s="3" t="str">
        <f>B5</f>
        <v>龍騰</v>
      </c>
      <c r="F5" s="3"/>
      <c r="G5" s="3" t="s">
        <v>27</v>
      </c>
      <c r="H5" s="3" t="s">
        <v>58</v>
      </c>
      <c r="I5" s="4"/>
      <c r="J5" s="3" t="s">
        <v>27</v>
      </c>
      <c r="K5" s="3" t="str">
        <f t="shared" si="0"/>
        <v>龍騰</v>
      </c>
      <c r="L5" s="4"/>
      <c r="M5" s="3" t="s">
        <v>27</v>
      </c>
      <c r="N5" s="3" t="str">
        <f>H5</f>
        <v>龍騰</v>
      </c>
      <c r="O5" s="4"/>
      <c r="P5" s="3" t="s">
        <v>33</v>
      </c>
      <c r="Q5" s="3" t="s">
        <v>82</v>
      </c>
      <c r="R5" s="4"/>
      <c r="S5" s="3" t="s">
        <v>33</v>
      </c>
      <c r="T5" s="3" t="str">
        <f>Q5</f>
        <v>龍騰</v>
      </c>
      <c r="U5" s="4"/>
      <c r="V5" s="3" t="s">
        <v>33</v>
      </c>
      <c r="W5" s="3" t="str">
        <f>Q5</f>
        <v>龍騰</v>
      </c>
      <c r="X5" s="15"/>
    </row>
    <row r="6" spans="1:24" s="25" customFormat="1" ht="79.95" customHeight="1" x14ac:dyDescent="0.3">
      <c r="A6" s="3" t="s">
        <v>22</v>
      </c>
      <c r="B6" s="3" t="s">
        <v>70</v>
      </c>
      <c r="C6" s="3"/>
      <c r="D6" s="3" t="s">
        <v>22</v>
      </c>
      <c r="E6" s="3" t="s">
        <v>71</v>
      </c>
      <c r="F6" s="3"/>
      <c r="G6" s="3" t="s">
        <v>54</v>
      </c>
      <c r="H6" s="3" t="s">
        <v>62</v>
      </c>
      <c r="I6" s="4"/>
      <c r="J6" s="3" t="s">
        <v>44</v>
      </c>
      <c r="K6" s="3" t="str">
        <f t="shared" si="0"/>
        <v>翰林</v>
      </c>
      <c r="L6" s="4"/>
      <c r="M6" s="3" t="s">
        <v>45</v>
      </c>
      <c r="N6" s="3" t="s">
        <v>71</v>
      </c>
      <c r="O6" s="4"/>
      <c r="P6" s="5" t="s">
        <v>4</v>
      </c>
      <c r="Q6" s="3" t="s">
        <v>58</v>
      </c>
      <c r="R6" s="4"/>
      <c r="S6" s="5" t="s">
        <v>5</v>
      </c>
      <c r="T6" s="3" t="str">
        <f>Q6</f>
        <v>龍騰</v>
      </c>
      <c r="U6" s="4"/>
      <c r="V6" s="3" t="s">
        <v>46</v>
      </c>
      <c r="W6" s="12" t="s">
        <v>61</v>
      </c>
      <c r="X6" s="15"/>
    </row>
    <row r="7" spans="1:24" ht="79.95" customHeight="1" x14ac:dyDescent="0.3">
      <c r="A7" s="3" t="s">
        <v>23</v>
      </c>
      <c r="B7" s="3" t="s">
        <v>58</v>
      </c>
      <c r="C7" s="3"/>
      <c r="D7" s="3" t="s">
        <v>23</v>
      </c>
      <c r="E7" s="3" t="str">
        <f>B7</f>
        <v>龍騰</v>
      </c>
      <c r="F7" s="3"/>
      <c r="G7" s="3" t="s">
        <v>28</v>
      </c>
      <c r="H7" s="3" t="s">
        <v>59</v>
      </c>
      <c r="I7" s="4"/>
      <c r="J7" s="3" t="s">
        <v>28</v>
      </c>
      <c r="K7" s="3" t="str">
        <f t="shared" si="0"/>
        <v>三民</v>
      </c>
      <c r="L7" s="4"/>
      <c r="M7" s="3" t="s">
        <v>28</v>
      </c>
      <c r="N7" s="3" t="str">
        <f>H7</f>
        <v>三民</v>
      </c>
      <c r="O7" s="4"/>
      <c r="P7" s="5" t="s">
        <v>49</v>
      </c>
      <c r="Q7" s="3" t="str">
        <f>K7</f>
        <v>三民</v>
      </c>
      <c r="R7" s="4"/>
      <c r="S7" s="26" t="s">
        <v>51</v>
      </c>
      <c r="T7" s="24" t="s">
        <v>62</v>
      </c>
      <c r="U7" s="4"/>
      <c r="V7" s="5" t="s">
        <v>37</v>
      </c>
      <c r="W7" s="12" t="s">
        <v>61</v>
      </c>
      <c r="X7" s="4"/>
    </row>
    <row r="8" spans="1:24" ht="79.95" customHeight="1" x14ac:dyDescent="0.3">
      <c r="A8" s="3" t="s">
        <v>38</v>
      </c>
      <c r="B8" s="3" t="s">
        <v>62</v>
      </c>
      <c r="C8" s="3"/>
      <c r="D8" s="3" t="s">
        <v>38</v>
      </c>
      <c r="E8" s="3" t="str">
        <f>B8</f>
        <v>翰林</v>
      </c>
      <c r="F8" s="3"/>
      <c r="G8" s="3" t="s">
        <v>29</v>
      </c>
      <c r="H8" s="3" t="s">
        <v>58</v>
      </c>
      <c r="I8" s="4"/>
      <c r="J8" s="3" t="s">
        <v>29</v>
      </c>
      <c r="K8" s="3" t="str">
        <f t="shared" si="0"/>
        <v>龍騰</v>
      </c>
      <c r="L8" s="4"/>
      <c r="M8" s="3" t="s">
        <v>29</v>
      </c>
      <c r="N8" s="3" t="str">
        <f>H8</f>
        <v>龍騰</v>
      </c>
      <c r="O8" s="4"/>
      <c r="P8" s="5" t="s">
        <v>63</v>
      </c>
      <c r="Q8" s="3" t="s">
        <v>59</v>
      </c>
      <c r="R8" s="4"/>
      <c r="S8" s="26" t="s">
        <v>52</v>
      </c>
      <c r="T8" s="24" t="s">
        <v>62</v>
      </c>
      <c r="U8" s="4"/>
      <c r="V8" s="3" t="s">
        <v>7</v>
      </c>
      <c r="W8" s="3" t="str">
        <f>H9</f>
        <v>南一</v>
      </c>
      <c r="X8" s="6"/>
    </row>
    <row r="9" spans="1:24" ht="79.95" customHeight="1" x14ac:dyDescent="0.3">
      <c r="A9" s="3" t="s">
        <v>6</v>
      </c>
      <c r="B9" s="3" t="s">
        <v>58</v>
      </c>
      <c r="C9" s="3"/>
      <c r="D9" s="24" t="s">
        <v>42</v>
      </c>
      <c r="E9" s="24" t="str">
        <f>B10</f>
        <v>泰宇</v>
      </c>
      <c r="F9" s="3"/>
      <c r="G9" s="3" t="s">
        <v>7</v>
      </c>
      <c r="H9" s="3" t="s">
        <v>70</v>
      </c>
      <c r="I9" s="4"/>
      <c r="J9" s="3" t="s">
        <v>7</v>
      </c>
      <c r="K9" s="3" t="str">
        <f t="shared" si="0"/>
        <v>南一</v>
      </c>
      <c r="L9" s="4"/>
      <c r="M9" s="3" t="s">
        <v>6</v>
      </c>
      <c r="N9" s="3" t="str">
        <f>B9</f>
        <v>龍騰</v>
      </c>
      <c r="O9" s="4"/>
      <c r="P9" s="5" t="s">
        <v>64</v>
      </c>
      <c r="Q9" s="3" t="s">
        <v>62</v>
      </c>
      <c r="R9" s="4"/>
      <c r="S9" s="26" t="s">
        <v>53</v>
      </c>
      <c r="T9" s="24" t="s">
        <v>82</v>
      </c>
      <c r="U9" s="4"/>
      <c r="V9" s="3"/>
      <c r="W9" s="3"/>
      <c r="X9" s="6"/>
    </row>
    <row r="10" spans="1:24" ht="79.95" customHeight="1" x14ac:dyDescent="0.3">
      <c r="A10" s="24" t="s">
        <v>42</v>
      </c>
      <c r="B10" s="24" t="s">
        <v>71</v>
      </c>
      <c r="C10" s="3"/>
      <c r="D10" s="24" t="s">
        <v>12</v>
      </c>
      <c r="E10" s="24" t="str">
        <f>B11</f>
        <v>龍騰</v>
      </c>
      <c r="F10" s="3"/>
      <c r="G10" s="3" t="s">
        <v>30</v>
      </c>
      <c r="H10" s="3" t="s">
        <v>50</v>
      </c>
      <c r="I10" s="4"/>
      <c r="J10" s="24" t="s">
        <v>14</v>
      </c>
      <c r="K10" s="27" t="s">
        <v>69</v>
      </c>
      <c r="L10" s="4"/>
      <c r="M10" s="24" t="s">
        <v>13</v>
      </c>
      <c r="N10" s="24" t="str">
        <f>B12</f>
        <v>翰林</v>
      </c>
      <c r="O10" s="4"/>
      <c r="P10" s="3" t="s">
        <v>11</v>
      </c>
      <c r="Q10" s="4" t="s">
        <v>50</v>
      </c>
      <c r="R10" s="4"/>
      <c r="S10" s="26" t="s">
        <v>47</v>
      </c>
      <c r="T10" s="24" t="s">
        <v>82</v>
      </c>
      <c r="U10" s="4"/>
      <c r="V10" s="3"/>
      <c r="W10" s="3"/>
      <c r="X10" s="6"/>
    </row>
    <row r="11" spans="1:24" ht="79.95" customHeight="1" x14ac:dyDescent="0.3">
      <c r="A11" s="24" t="s">
        <v>12</v>
      </c>
      <c r="B11" s="24" t="s">
        <v>58</v>
      </c>
      <c r="C11" s="3"/>
      <c r="D11" s="3" t="s">
        <v>8</v>
      </c>
      <c r="E11" s="3" t="str">
        <f>B15</f>
        <v>育達</v>
      </c>
      <c r="F11" s="3"/>
      <c r="G11" s="3" t="s">
        <v>17</v>
      </c>
      <c r="H11" s="3" t="s">
        <v>74</v>
      </c>
      <c r="I11" s="4"/>
      <c r="J11" s="24" t="s">
        <v>15</v>
      </c>
      <c r="K11" s="24" t="s">
        <v>62</v>
      </c>
      <c r="L11" s="4"/>
      <c r="M11" s="24" t="s">
        <v>43</v>
      </c>
      <c r="N11" s="24" t="str">
        <f>B13</f>
        <v>翰林</v>
      </c>
      <c r="O11" s="4"/>
      <c r="P11" s="3" t="s">
        <v>39</v>
      </c>
      <c r="Q11" s="3" t="s">
        <v>50</v>
      </c>
      <c r="R11" s="4"/>
      <c r="S11" s="26" t="s">
        <v>48</v>
      </c>
      <c r="T11" s="24" t="s">
        <v>71</v>
      </c>
      <c r="U11" s="4"/>
      <c r="V11" s="3"/>
      <c r="W11" s="3"/>
      <c r="X11" s="8"/>
    </row>
    <row r="12" spans="1:24" ht="79.95" customHeight="1" x14ac:dyDescent="0.3">
      <c r="A12" s="24" t="s">
        <v>13</v>
      </c>
      <c r="B12" s="24" t="s">
        <v>62</v>
      </c>
      <c r="C12" s="3"/>
      <c r="D12" s="3" t="s">
        <v>25</v>
      </c>
      <c r="E12" s="3" t="s">
        <v>50</v>
      </c>
      <c r="F12" s="3"/>
      <c r="G12" s="3" t="s">
        <v>31</v>
      </c>
      <c r="H12" s="3" t="s">
        <v>50</v>
      </c>
      <c r="I12" s="4"/>
      <c r="J12" s="3" t="s">
        <v>30</v>
      </c>
      <c r="K12" s="3" t="s">
        <v>50</v>
      </c>
      <c r="L12" s="4"/>
      <c r="M12" s="3" t="s">
        <v>18</v>
      </c>
      <c r="N12" s="3" t="s">
        <v>50</v>
      </c>
      <c r="O12" s="4"/>
      <c r="P12" s="3" t="s">
        <v>56</v>
      </c>
      <c r="Q12" s="3" t="s">
        <v>50</v>
      </c>
      <c r="R12" s="7"/>
      <c r="S12" s="3" t="s">
        <v>11</v>
      </c>
      <c r="T12" s="4" t="s">
        <v>50</v>
      </c>
      <c r="U12" s="7"/>
      <c r="V12" s="7"/>
      <c r="W12" s="7"/>
      <c r="X12" s="9"/>
    </row>
    <row r="13" spans="1:24" ht="79.95" customHeight="1" x14ac:dyDescent="0.3">
      <c r="A13" s="24" t="s">
        <v>43</v>
      </c>
      <c r="B13" s="24" t="s">
        <v>62</v>
      </c>
      <c r="C13" s="3"/>
      <c r="D13" s="3" t="s">
        <v>1</v>
      </c>
      <c r="E13" s="3" t="s">
        <v>72</v>
      </c>
      <c r="F13" s="3"/>
      <c r="G13" s="3" t="s">
        <v>19</v>
      </c>
      <c r="H13" s="3" t="s">
        <v>76</v>
      </c>
      <c r="I13" s="4"/>
      <c r="J13" s="3" t="s">
        <v>17</v>
      </c>
      <c r="K13" s="3" t="str">
        <f>H11</f>
        <v>華興</v>
      </c>
      <c r="L13" s="4"/>
      <c r="M13" s="3" t="s">
        <v>24</v>
      </c>
      <c r="N13" s="3" t="str">
        <f>B14</f>
        <v>育達</v>
      </c>
      <c r="O13" s="4"/>
      <c r="P13" s="3" t="s">
        <v>46</v>
      </c>
      <c r="Q13" s="12" t="s">
        <v>61</v>
      </c>
      <c r="R13" s="7"/>
      <c r="S13" s="4" t="s">
        <v>40</v>
      </c>
      <c r="T13" s="3" t="s">
        <v>50</v>
      </c>
      <c r="U13" s="7"/>
      <c r="V13" s="7"/>
      <c r="W13" s="7"/>
      <c r="X13" s="9"/>
    </row>
    <row r="14" spans="1:24" ht="79.95" customHeight="1" x14ac:dyDescent="0.3">
      <c r="A14" s="3" t="s">
        <v>24</v>
      </c>
      <c r="B14" s="3" t="s">
        <v>50</v>
      </c>
      <c r="C14" s="3"/>
      <c r="D14" s="3" t="s">
        <v>89</v>
      </c>
      <c r="E14" s="3" t="s">
        <v>88</v>
      </c>
      <c r="F14" s="3"/>
      <c r="G14" s="3" t="s">
        <v>73</v>
      </c>
      <c r="H14" s="3" t="s">
        <v>75</v>
      </c>
      <c r="I14" s="4"/>
      <c r="J14" s="3" t="s">
        <v>31</v>
      </c>
      <c r="K14" s="3" t="s">
        <v>50</v>
      </c>
      <c r="L14" s="4"/>
      <c r="M14" s="3" t="s">
        <v>19</v>
      </c>
      <c r="N14" s="3" t="s">
        <v>76</v>
      </c>
      <c r="O14" s="4"/>
      <c r="P14" s="14" t="s">
        <v>55</v>
      </c>
      <c r="Q14" s="3" t="s">
        <v>50</v>
      </c>
      <c r="R14" s="7"/>
      <c r="S14" s="3" t="s">
        <v>56</v>
      </c>
      <c r="T14" s="3" t="s">
        <v>50</v>
      </c>
      <c r="U14" s="7"/>
      <c r="V14" s="7"/>
      <c r="W14" s="7"/>
      <c r="X14" s="9"/>
    </row>
    <row r="15" spans="1:24" ht="79.95" customHeight="1" x14ac:dyDescent="0.3">
      <c r="A15" s="3" t="s">
        <v>8</v>
      </c>
      <c r="B15" s="3" t="s">
        <v>50</v>
      </c>
      <c r="C15" s="3"/>
      <c r="D15" s="3"/>
      <c r="E15" s="3"/>
      <c r="F15" s="3"/>
      <c r="G15" s="3" t="s">
        <v>77</v>
      </c>
      <c r="H15" s="3" t="s">
        <v>78</v>
      </c>
      <c r="I15" s="4"/>
      <c r="J15" s="3" t="s">
        <v>19</v>
      </c>
      <c r="K15" s="3" t="s">
        <v>76</v>
      </c>
      <c r="L15" s="4"/>
      <c r="M15" s="3" t="s">
        <v>73</v>
      </c>
      <c r="N15" s="3" t="s">
        <v>75</v>
      </c>
      <c r="O15" s="4"/>
      <c r="P15" s="28" t="s">
        <v>87</v>
      </c>
      <c r="Q15" s="14" t="s">
        <v>86</v>
      </c>
      <c r="R15" s="7"/>
      <c r="S15" s="3" t="s">
        <v>46</v>
      </c>
      <c r="T15" s="12" t="s">
        <v>61</v>
      </c>
      <c r="U15" s="7"/>
      <c r="V15" s="7"/>
      <c r="W15" s="7"/>
      <c r="X15" s="9"/>
    </row>
    <row r="16" spans="1:24" ht="79.95" customHeight="1" x14ac:dyDescent="0.3">
      <c r="A16" s="3" t="s">
        <v>25</v>
      </c>
      <c r="B16" s="3" t="s">
        <v>50</v>
      </c>
      <c r="C16" s="3"/>
      <c r="D16" s="8"/>
      <c r="E16" s="8"/>
      <c r="F16" s="3"/>
      <c r="G16" s="28" t="s">
        <v>87</v>
      </c>
      <c r="H16" s="5" t="s">
        <v>85</v>
      </c>
      <c r="I16" s="4"/>
      <c r="J16" s="3" t="s">
        <v>73</v>
      </c>
      <c r="K16" s="3" t="s">
        <v>75</v>
      </c>
      <c r="L16" s="4"/>
      <c r="M16" s="3"/>
      <c r="N16" s="3"/>
      <c r="O16" s="7"/>
      <c r="P16" s="10"/>
      <c r="Q16" s="10"/>
      <c r="R16" s="10"/>
      <c r="S16" s="14" t="s">
        <v>55</v>
      </c>
      <c r="T16" s="3" t="s">
        <v>50</v>
      </c>
      <c r="U16" s="10"/>
      <c r="V16" s="10"/>
      <c r="W16" s="10"/>
      <c r="X16" s="11"/>
    </row>
    <row r="17" spans="1:24" ht="79.95" customHeight="1" x14ac:dyDescent="0.3">
      <c r="A17" s="3" t="s">
        <v>16</v>
      </c>
      <c r="B17" s="3" t="s">
        <v>72</v>
      </c>
      <c r="C17" s="3"/>
      <c r="D17" s="8"/>
      <c r="E17" s="8"/>
      <c r="F17" s="3"/>
      <c r="G17" s="3"/>
      <c r="H17" s="3"/>
      <c r="I17" s="4"/>
      <c r="J17" s="24" t="s">
        <v>79</v>
      </c>
      <c r="K17" s="24" t="s">
        <v>70</v>
      </c>
      <c r="L17" s="4"/>
      <c r="M17" s="3"/>
      <c r="N17" s="3"/>
      <c r="O17" s="7"/>
      <c r="P17" s="10"/>
      <c r="Q17" s="10"/>
      <c r="R17" s="10"/>
      <c r="S17" s="28" t="s">
        <v>87</v>
      </c>
      <c r="T17" s="14" t="str">
        <f>Q15</f>
        <v>空中英語(實用)</v>
      </c>
      <c r="U17" s="10"/>
      <c r="V17" s="10"/>
      <c r="W17" s="10"/>
      <c r="X17" s="11"/>
    </row>
    <row r="18" spans="1:24" ht="79.95" customHeight="1" x14ac:dyDescent="0.3">
      <c r="A18" s="5" t="s">
        <v>37</v>
      </c>
      <c r="B18" s="12" t="s">
        <v>61</v>
      </c>
      <c r="C18" s="3"/>
      <c r="D18" s="3"/>
      <c r="E18" s="3"/>
      <c r="F18" s="3"/>
      <c r="G18" s="3"/>
      <c r="H18" s="3"/>
      <c r="I18" s="4"/>
      <c r="J18" s="28" t="s">
        <v>87</v>
      </c>
      <c r="K18" s="5" t="str">
        <f>H16</f>
        <v>長春藤生活英語</v>
      </c>
      <c r="L18" s="4"/>
      <c r="M18" s="3"/>
      <c r="N18" s="3"/>
      <c r="O18" s="7"/>
      <c r="P18" s="10"/>
      <c r="Q18" s="10"/>
      <c r="R18" s="10"/>
      <c r="S18" s="10"/>
      <c r="T18" s="10"/>
      <c r="U18" s="10"/>
      <c r="V18" s="10"/>
      <c r="W18" s="10"/>
      <c r="X18" s="11"/>
    </row>
    <row r="19" spans="1:24" ht="79.95" customHeight="1" x14ac:dyDescent="0.3">
      <c r="A19" s="3" t="s">
        <v>89</v>
      </c>
      <c r="B19" s="3" t="s">
        <v>88</v>
      </c>
      <c r="C19" s="3"/>
      <c r="D19" s="13"/>
      <c r="E19" s="6"/>
      <c r="F19" s="8"/>
      <c r="G19" s="39" t="s">
        <v>65</v>
      </c>
      <c r="H19" s="39"/>
      <c r="I19" s="20"/>
      <c r="J19" s="13"/>
      <c r="K19" s="13"/>
      <c r="L19" s="6"/>
      <c r="M19" s="13"/>
      <c r="N19" s="13"/>
      <c r="O19" s="9"/>
      <c r="P19" s="11"/>
      <c r="Q19" s="11"/>
      <c r="R19" s="11"/>
      <c r="S19" s="11"/>
      <c r="T19" s="11"/>
      <c r="U19" s="11"/>
      <c r="V19" s="11"/>
      <c r="W19" s="11"/>
      <c r="X19" s="11"/>
    </row>
    <row r="20" spans="1:24" ht="79.95" customHeight="1" x14ac:dyDescent="0.3">
      <c r="A20" s="28" t="s">
        <v>87</v>
      </c>
      <c r="B20" s="5" t="s">
        <v>84</v>
      </c>
      <c r="C20" s="13"/>
      <c r="D20" s="16"/>
      <c r="E20" s="9"/>
      <c r="F20" s="9"/>
      <c r="G20" s="39" t="s">
        <v>66</v>
      </c>
      <c r="H20" s="39"/>
      <c r="I20" s="20"/>
      <c r="J20" s="17"/>
      <c r="K20" s="18"/>
      <c r="L20" s="9"/>
      <c r="M20" s="16"/>
      <c r="N20" s="16"/>
      <c r="O20" s="16"/>
      <c r="P20" s="40" t="s">
        <v>68</v>
      </c>
      <c r="Q20" s="40"/>
      <c r="R20" s="19"/>
      <c r="S20" s="19"/>
      <c r="T20" s="19"/>
      <c r="U20" s="19"/>
      <c r="V20" s="19"/>
      <c r="W20" s="19"/>
      <c r="X20" s="19"/>
    </row>
    <row r="21" spans="1:24" ht="79.95" customHeight="1" x14ac:dyDescent="0.3">
      <c r="A21" s="21" t="s">
        <v>36</v>
      </c>
      <c r="B21" s="38">
        <f>SUM(C4:C20)</f>
        <v>0</v>
      </c>
      <c r="C21" s="38"/>
      <c r="D21" s="21" t="s">
        <v>36</v>
      </c>
      <c r="E21" s="38">
        <f>SUM(F4:F20)</f>
        <v>0</v>
      </c>
      <c r="F21" s="38"/>
      <c r="G21" s="21" t="s">
        <v>36</v>
      </c>
      <c r="H21" s="38">
        <f>SUM(I4:I18)</f>
        <v>0</v>
      </c>
      <c r="I21" s="38"/>
      <c r="J21" s="21" t="s">
        <v>36</v>
      </c>
      <c r="K21" s="38">
        <f>SUM(L4:L20)</f>
        <v>0</v>
      </c>
      <c r="L21" s="38"/>
      <c r="M21" s="21" t="s">
        <v>36</v>
      </c>
      <c r="N21" s="38">
        <f>SUM(O4:O20)</f>
        <v>0</v>
      </c>
      <c r="O21" s="38"/>
      <c r="P21" s="21" t="s">
        <v>36</v>
      </c>
      <c r="Q21" s="38">
        <f>SUM(R4:R20)</f>
        <v>0</v>
      </c>
      <c r="R21" s="38"/>
      <c r="S21" s="21" t="s">
        <v>36</v>
      </c>
      <c r="T21" s="38">
        <f>SUM(U4:U20)</f>
        <v>0</v>
      </c>
      <c r="U21" s="38"/>
      <c r="V21" s="21" t="s">
        <v>36</v>
      </c>
      <c r="W21" s="38">
        <f>SUM(X4:X20)</f>
        <v>0</v>
      </c>
      <c r="X21" s="38"/>
    </row>
    <row r="22" spans="1:24" ht="60" customHeight="1" x14ac:dyDescent="0.3">
      <c r="A22" s="2"/>
      <c r="B22" s="42" t="s">
        <v>57</v>
      </c>
      <c r="C22" s="43"/>
      <c r="D22" s="2"/>
      <c r="E22" s="2"/>
      <c r="F22" s="2"/>
      <c r="G22" s="2"/>
      <c r="H22" s="44" t="s">
        <v>67</v>
      </c>
      <c r="I22" s="45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60" customHeigh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60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22.2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</sheetData>
  <mergeCells count="22">
    <mergeCell ref="B22:C22"/>
    <mergeCell ref="B21:C21"/>
    <mergeCell ref="E21:F21"/>
    <mergeCell ref="H21:I21"/>
    <mergeCell ref="K21:L21"/>
    <mergeCell ref="H22:I22"/>
    <mergeCell ref="A1:X1"/>
    <mergeCell ref="A2:C2"/>
    <mergeCell ref="D2:F2"/>
    <mergeCell ref="G2:I2"/>
    <mergeCell ref="J2:L2"/>
    <mergeCell ref="M2:O2"/>
    <mergeCell ref="P2:R2"/>
    <mergeCell ref="S2:U2"/>
    <mergeCell ref="V2:X2"/>
    <mergeCell ref="N21:O21"/>
    <mergeCell ref="Q21:R21"/>
    <mergeCell ref="T21:U21"/>
    <mergeCell ref="W21:X21"/>
    <mergeCell ref="G19:H19"/>
    <mergeCell ref="G20:H20"/>
    <mergeCell ref="P20:Q20"/>
  </mergeCells>
  <phoneticPr fontId="14" type="noConversion"/>
  <printOptions horizontalCentered="1"/>
  <pageMargins left="0.70866141732283472" right="0.70866141732283472" top="0.74803149606299213" bottom="0.74803149606299213" header="0.31496062992125984" footer="0.31496062992125984"/>
  <pageSetup paperSize="8" scale="44" orientation="landscape" r:id="rId1"/>
  <colBreaks count="1" manualBreakCount="1">
    <brk id="2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5E469-845F-4845-A918-7103224D14E3}">
  <sheetPr>
    <pageSetUpPr fitToPage="1"/>
  </sheetPr>
  <dimension ref="A1:P21"/>
  <sheetViews>
    <sheetView tabSelected="1" topLeftCell="A7" zoomScale="60" zoomScaleNormal="60" workbookViewId="0">
      <selection activeCell="N18" sqref="N18"/>
    </sheetView>
  </sheetViews>
  <sheetFormatPr defaultRowHeight="19.8" x14ac:dyDescent="0.3"/>
  <cols>
    <col min="1" max="16" width="18.21875" style="22" customWidth="1"/>
    <col min="17" max="16384" width="8.88671875" style="22"/>
  </cols>
  <sheetData>
    <row r="1" spans="1:16" ht="51" customHeight="1" x14ac:dyDescent="0.3">
      <c r="A1" s="48" t="s">
        <v>83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ht="51" customHeight="1" x14ac:dyDescent="0.3">
      <c r="A2" s="49" t="s">
        <v>41</v>
      </c>
      <c r="B2" s="49"/>
      <c r="C2" s="49">
        <v>107</v>
      </c>
      <c r="D2" s="49"/>
      <c r="E2" s="49" t="s">
        <v>2</v>
      </c>
      <c r="F2" s="49"/>
      <c r="G2" s="49" t="s">
        <v>3</v>
      </c>
      <c r="H2" s="49"/>
      <c r="I2" s="49">
        <v>207</v>
      </c>
      <c r="J2" s="49"/>
      <c r="K2" s="49" t="s">
        <v>0</v>
      </c>
      <c r="L2" s="49"/>
      <c r="M2" s="49" t="s">
        <v>9</v>
      </c>
      <c r="N2" s="49"/>
      <c r="O2" s="49">
        <v>307</v>
      </c>
      <c r="P2" s="49"/>
    </row>
    <row r="3" spans="1:16" ht="51" customHeight="1" x14ac:dyDescent="0.3">
      <c r="A3" s="13" t="s">
        <v>34</v>
      </c>
      <c r="B3" s="13" t="s">
        <v>35</v>
      </c>
      <c r="C3" s="13" t="s">
        <v>34</v>
      </c>
      <c r="D3" s="13" t="s">
        <v>35</v>
      </c>
      <c r="E3" s="13" t="s">
        <v>34</v>
      </c>
      <c r="F3" s="13" t="s">
        <v>35</v>
      </c>
      <c r="G3" s="13" t="s">
        <v>34</v>
      </c>
      <c r="H3" s="13" t="s">
        <v>35</v>
      </c>
      <c r="I3" s="13" t="s">
        <v>34</v>
      </c>
      <c r="J3" s="13" t="s">
        <v>35</v>
      </c>
      <c r="K3" s="13" t="s">
        <v>34</v>
      </c>
      <c r="L3" s="13" t="s">
        <v>35</v>
      </c>
      <c r="M3" s="13" t="s">
        <v>34</v>
      </c>
      <c r="N3" s="13" t="s">
        <v>35</v>
      </c>
      <c r="O3" s="13" t="s">
        <v>34</v>
      </c>
      <c r="P3" s="13" t="s">
        <v>35</v>
      </c>
    </row>
    <row r="4" spans="1:16" ht="51" customHeight="1" x14ac:dyDescent="0.3">
      <c r="A4" s="29" t="s">
        <v>20</v>
      </c>
      <c r="B4" s="29" t="s">
        <v>62</v>
      </c>
      <c r="C4" s="29" t="s">
        <v>20</v>
      </c>
      <c r="D4" s="29" t="str">
        <f>B4</f>
        <v>翰林</v>
      </c>
      <c r="E4" s="29" t="s">
        <v>26</v>
      </c>
      <c r="F4" s="29" t="s">
        <v>59</v>
      </c>
      <c r="G4" s="29" t="s">
        <v>26</v>
      </c>
      <c r="H4" s="29" t="str">
        <f t="shared" ref="H4:H9" si="0">F4</f>
        <v>三民</v>
      </c>
      <c r="I4" s="29" t="s">
        <v>26</v>
      </c>
      <c r="J4" s="29" t="str">
        <f>F4</f>
        <v>三民</v>
      </c>
      <c r="K4" s="29" t="s">
        <v>32</v>
      </c>
      <c r="L4" s="29" t="s">
        <v>58</v>
      </c>
      <c r="M4" s="29" t="s">
        <v>32</v>
      </c>
      <c r="N4" s="29" t="str">
        <f>L4</f>
        <v>龍騰</v>
      </c>
      <c r="O4" s="29" t="s">
        <v>32</v>
      </c>
      <c r="P4" s="29" t="str">
        <f>L4</f>
        <v>龍騰</v>
      </c>
    </row>
    <row r="5" spans="1:16" ht="51" customHeight="1" x14ac:dyDescent="0.3">
      <c r="A5" s="29" t="s">
        <v>21</v>
      </c>
      <c r="B5" s="29" t="s">
        <v>58</v>
      </c>
      <c r="C5" s="29" t="s">
        <v>21</v>
      </c>
      <c r="D5" s="29" t="str">
        <f>B5</f>
        <v>龍騰</v>
      </c>
      <c r="E5" s="29" t="s">
        <v>27</v>
      </c>
      <c r="F5" s="29" t="s">
        <v>58</v>
      </c>
      <c r="G5" s="29" t="s">
        <v>27</v>
      </c>
      <c r="H5" s="29" t="str">
        <f t="shared" si="0"/>
        <v>龍騰</v>
      </c>
      <c r="I5" s="29" t="s">
        <v>27</v>
      </c>
      <c r="J5" s="29" t="str">
        <f>F5</f>
        <v>龍騰</v>
      </c>
      <c r="K5" s="29" t="s">
        <v>33</v>
      </c>
      <c r="L5" s="29" t="s">
        <v>82</v>
      </c>
      <c r="M5" s="29" t="s">
        <v>33</v>
      </c>
      <c r="N5" s="29" t="str">
        <f>L5</f>
        <v>龍騰</v>
      </c>
      <c r="O5" s="29" t="s">
        <v>33</v>
      </c>
      <c r="P5" s="29" t="str">
        <f>L5</f>
        <v>龍騰</v>
      </c>
    </row>
    <row r="6" spans="1:16" ht="51" customHeight="1" x14ac:dyDescent="0.3">
      <c r="A6" s="29" t="s">
        <v>22</v>
      </c>
      <c r="B6" s="29" t="s">
        <v>70</v>
      </c>
      <c r="C6" s="29" t="s">
        <v>22</v>
      </c>
      <c r="D6" s="29" t="s">
        <v>71</v>
      </c>
      <c r="E6" s="29" t="s">
        <v>54</v>
      </c>
      <c r="F6" s="29" t="s">
        <v>62</v>
      </c>
      <c r="G6" s="29" t="s">
        <v>44</v>
      </c>
      <c r="H6" s="29" t="str">
        <f t="shared" si="0"/>
        <v>翰林</v>
      </c>
      <c r="I6" s="29" t="s">
        <v>45</v>
      </c>
      <c r="J6" s="29" t="s">
        <v>71</v>
      </c>
      <c r="K6" s="29" t="s">
        <v>4</v>
      </c>
      <c r="L6" s="29" t="s">
        <v>58</v>
      </c>
      <c r="M6" s="29" t="s">
        <v>5</v>
      </c>
      <c r="N6" s="29" t="str">
        <f>L6</f>
        <v>龍騰</v>
      </c>
      <c r="O6" s="29" t="s">
        <v>46</v>
      </c>
      <c r="P6" s="29" t="s">
        <v>61</v>
      </c>
    </row>
    <row r="7" spans="1:16" ht="51" customHeight="1" x14ac:dyDescent="0.3">
      <c r="A7" s="37" t="s">
        <v>23</v>
      </c>
      <c r="B7" s="37" t="s">
        <v>58</v>
      </c>
      <c r="C7" s="37" t="s">
        <v>23</v>
      </c>
      <c r="D7" s="37" t="str">
        <f>B7</f>
        <v>龍騰</v>
      </c>
      <c r="E7" s="37" t="s">
        <v>28</v>
      </c>
      <c r="F7" s="37" t="s">
        <v>59</v>
      </c>
      <c r="G7" s="37" t="s">
        <v>28</v>
      </c>
      <c r="H7" s="37" t="str">
        <f t="shared" si="0"/>
        <v>三民</v>
      </c>
      <c r="I7" s="37" t="s">
        <v>28</v>
      </c>
      <c r="J7" s="37" t="str">
        <f>F7</f>
        <v>三民</v>
      </c>
      <c r="K7" s="37" t="s">
        <v>49</v>
      </c>
      <c r="L7" s="37" t="str">
        <f>H7</f>
        <v>三民</v>
      </c>
      <c r="M7" s="30" t="s">
        <v>51</v>
      </c>
      <c r="N7" s="30" t="s">
        <v>62</v>
      </c>
      <c r="O7" s="29" t="s">
        <v>37</v>
      </c>
      <c r="P7" s="29" t="s">
        <v>61</v>
      </c>
    </row>
    <row r="8" spans="1:16" ht="51" customHeight="1" x14ac:dyDescent="0.3">
      <c r="A8" s="37" t="s">
        <v>38</v>
      </c>
      <c r="B8" s="37" t="s">
        <v>62</v>
      </c>
      <c r="C8" s="37" t="s">
        <v>38</v>
      </c>
      <c r="D8" s="37" t="str">
        <f>B8</f>
        <v>翰林</v>
      </c>
      <c r="E8" s="37" t="s">
        <v>29</v>
      </c>
      <c r="F8" s="37" t="s">
        <v>58</v>
      </c>
      <c r="G8" s="37" t="s">
        <v>29</v>
      </c>
      <c r="H8" s="37" t="str">
        <f t="shared" si="0"/>
        <v>龍騰</v>
      </c>
      <c r="I8" s="37" t="s">
        <v>29</v>
      </c>
      <c r="J8" s="37" t="str">
        <f>F8</f>
        <v>龍騰</v>
      </c>
      <c r="K8" s="37" t="s">
        <v>63</v>
      </c>
      <c r="L8" s="37" t="s">
        <v>59</v>
      </c>
      <c r="M8" s="30" t="s">
        <v>52</v>
      </c>
      <c r="N8" s="30" t="s">
        <v>62</v>
      </c>
      <c r="O8" s="37" t="s">
        <v>7</v>
      </c>
      <c r="P8" s="37" t="s">
        <v>70</v>
      </c>
    </row>
    <row r="9" spans="1:16" ht="51" customHeight="1" x14ac:dyDescent="0.3">
      <c r="A9" s="37" t="s">
        <v>6</v>
      </c>
      <c r="B9" s="37" t="s">
        <v>58</v>
      </c>
      <c r="C9" s="30" t="s">
        <v>42</v>
      </c>
      <c r="D9" s="30" t="str">
        <f>B10</f>
        <v>泰宇</v>
      </c>
      <c r="E9" s="37" t="s">
        <v>7</v>
      </c>
      <c r="F9" s="37" t="s">
        <v>70</v>
      </c>
      <c r="G9" s="37" t="s">
        <v>7</v>
      </c>
      <c r="H9" s="37" t="str">
        <f t="shared" si="0"/>
        <v>南一</v>
      </c>
      <c r="I9" s="37" t="s">
        <v>6</v>
      </c>
      <c r="J9" s="37" t="s">
        <v>82</v>
      </c>
      <c r="K9" s="37" t="s">
        <v>64</v>
      </c>
      <c r="L9" s="37" t="s">
        <v>62</v>
      </c>
      <c r="M9" s="30" t="s">
        <v>53</v>
      </c>
      <c r="N9" s="30" t="s">
        <v>82</v>
      </c>
      <c r="O9" s="29"/>
      <c r="P9" s="29"/>
    </row>
    <row r="10" spans="1:16" ht="51" customHeight="1" x14ac:dyDescent="0.3">
      <c r="A10" s="30" t="s">
        <v>42</v>
      </c>
      <c r="B10" s="30" t="s">
        <v>71</v>
      </c>
      <c r="C10" s="30" t="s">
        <v>12</v>
      </c>
      <c r="D10" s="30" t="str">
        <f>B11</f>
        <v>龍騰</v>
      </c>
      <c r="E10" s="29" t="s">
        <v>30</v>
      </c>
      <c r="F10" s="29" t="s">
        <v>50</v>
      </c>
      <c r="G10" s="30" t="s">
        <v>14</v>
      </c>
      <c r="H10" s="31" t="s">
        <v>69</v>
      </c>
      <c r="I10" s="30" t="s">
        <v>13</v>
      </c>
      <c r="J10" s="30" t="str">
        <f>B12</f>
        <v>翰林</v>
      </c>
      <c r="K10" s="29" t="s">
        <v>11</v>
      </c>
      <c r="L10" s="32" t="s">
        <v>50</v>
      </c>
      <c r="M10" s="30" t="s">
        <v>47</v>
      </c>
      <c r="N10" s="30" t="s">
        <v>82</v>
      </c>
      <c r="O10" s="29"/>
      <c r="P10" s="29"/>
    </row>
    <row r="11" spans="1:16" ht="51" customHeight="1" x14ac:dyDescent="0.3">
      <c r="A11" s="30" t="s">
        <v>12</v>
      </c>
      <c r="B11" s="30" t="s">
        <v>58</v>
      </c>
      <c r="C11" s="29" t="s">
        <v>8</v>
      </c>
      <c r="D11" s="29" t="s">
        <v>50</v>
      </c>
      <c r="E11" s="29" t="s">
        <v>17</v>
      </c>
      <c r="F11" s="29" t="s">
        <v>74</v>
      </c>
      <c r="G11" s="30" t="s">
        <v>15</v>
      </c>
      <c r="H11" s="30" t="s">
        <v>62</v>
      </c>
      <c r="I11" s="30" t="s">
        <v>43</v>
      </c>
      <c r="J11" s="30" t="str">
        <f>B13</f>
        <v>翰林</v>
      </c>
      <c r="K11" s="29" t="s">
        <v>39</v>
      </c>
      <c r="L11" s="29" t="s">
        <v>50</v>
      </c>
      <c r="M11" s="30" t="s">
        <v>48</v>
      </c>
      <c r="N11" s="30" t="s">
        <v>71</v>
      </c>
      <c r="O11" s="29"/>
      <c r="P11" s="29"/>
    </row>
    <row r="12" spans="1:16" ht="51" customHeight="1" x14ac:dyDescent="0.3">
      <c r="A12" s="30" t="s">
        <v>13</v>
      </c>
      <c r="B12" s="30" t="s">
        <v>62</v>
      </c>
      <c r="C12" s="29" t="s">
        <v>25</v>
      </c>
      <c r="D12" s="29" t="s">
        <v>50</v>
      </c>
      <c r="E12" s="29" t="s">
        <v>31</v>
      </c>
      <c r="F12" s="29" t="s">
        <v>50</v>
      </c>
      <c r="G12" s="29" t="s">
        <v>30</v>
      </c>
      <c r="H12" s="29" t="s">
        <v>50</v>
      </c>
      <c r="I12" s="29" t="s">
        <v>18</v>
      </c>
      <c r="J12" s="29" t="s">
        <v>50</v>
      </c>
      <c r="K12" s="29" t="s">
        <v>56</v>
      </c>
      <c r="L12" s="29" t="s">
        <v>50</v>
      </c>
      <c r="M12" s="29" t="s">
        <v>11</v>
      </c>
      <c r="N12" s="32" t="s">
        <v>50</v>
      </c>
      <c r="O12" s="33"/>
      <c r="P12" s="33"/>
    </row>
    <row r="13" spans="1:16" ht="51" customHeight="1" x14ac:dyDescent="0.3">
      <c r="A13" s="30" t="s">
        <v>43</v>
      </c>
      <c r="B13" s="30" t="s">
        <v>62</v>
      </c>
      <c r="C13" s="29" t="s">
        <v>1</v>
      </c>
      <c r="D13" s="29" t="s">
        <v>72</v>
      </c>
      <c r="E13" s="29" t="s">
        <v>19</v>
      </c>
      <c r="F13" s="29" t="s">
        <v>76</v>
      </c>
      <c r="G13" s="29" t="s">
        <v>17</v>
      </c>
      <c r="H13" s="29" t="str">
        <f>F11</f>
        <v>華興</v>
      </c>
      <c r="I13" s="29" t="s">
        <v>24</v>
      </c>
      <c r="J13" s="29" t="s">
        <v>50</v>
      </c>
      <c r="K13" s="29" t="s">
        <v>46</v>
      </c>
      <c r="L13" s="29" t="s">
        <v>61</v>
      </c>
      <c r="M13" s="32" t="s">
        <v>40</v>
      </c>
      <c r="N13" s="29" t="s">
        <v>50</v>
      </c>
      <c r="O13" s="33"/>
      <c r="P13" s="33"/>
    </row>
    <row r="14" spans="1:16" ht="51" customHeight="1" x14ac:dyDescent="0.3">
      <c r="A14" s="29" t="s">
        <v>24</v>
      </c>
      <c r="B14" s="29" t="s">
        <v>50</v>
      </c>
      <c r="C14" s="29" t="s">
        <v>60</v>
      </c>
      <c r="D14" s="29"/>
      <c r="E14" s="29" t="s">
        <v>73</v>
      </c>
      <c r="F14" s="29" t="s">
        <v>75</v>
      </c>
      <c r="G14" s="29" t="s">
        <v>31</v>
      </c>
      <c r="H14" s="29" t="s">
        <v>50</v>
      </c>
      <c r="I14" s="29" t="s">
        <v>19</v>
      </c>
      <c r="J14" s="29" t="str">
        <f>F13</f>
        <v>育達</v>
      </c>
      <c r="K14" s="29" t="s">
        <v>55</v>
      </c>
      <c r="L14" s="29" t="s">
        <v>50</v>
      </c>
      <c r="M14" s="29" t="s">
        <v>56</v>
      </c>
      <c r="N14" s="29" t="s">
        <v>50</v>
      </c>
      <c r="O14" s="33"/>
      <c r="P14" s="33"/>
    </row>
    <row r="15" spans="1:16" ht="51" customHeight="1" x14ac:dyDescent="0.3">
      <c r="A15" s="29" t="s">
        <v>8</v>
      </c>
      <c r="B15" s="29" t="s">
        <v>50</v>
      </c>
      <c r="C15" s="29"/>
      <c r="D15" s="29"/>
      <c r="E15" s="37" t="s">
        <v>77</v>
      </c>
      <c r="F15" s="37" t="s">
        <v>58</v>
      </c>
      <c r="G15" s="29" t="s">
        <v>19</v>
      </c>
      <c r="H15" s="29" t="s">
        <v>76</v>
      </c>
      <c r="I15" s="29" t="s">
        <v>73</v>
      </c>
      <c r="J15" s="29" t="str">
        <f>F14</f>
        <v>全華</v>
      </c>
      <c r="K15" s="29" t="s">
        <v>87</v>
      </c>
      <c r="L15" s="34" t="s">
        <v>90</v>
      </c>
      <c r="M15" s="29" t="s">
        <v>46</v>
      </c>
      <c r="N15" s="29" t="s">
        <v>61</v>
      </c>
      <c r="O15" s="33"/>
      <c r="P15" s="33"/>
    </row>
    <row r="16" spans="1:16" ht="51" customHeight="1" x14ac:dyDescent="0.3">
      <c r="A16" s="29" t="s">
        <v>25</v>
      </c>
      <c r="B16" s="29" t="s">
        <v>50</v>
      </c>
      <c r="C16" s="33"/>
      <c r="D16" s="33"/>
      <c r="E16" s="29" t="s">
        <v>87</v>
      </c>
      <c r="F16" s="29" t="s">
        <v>85</v>
      </c>
      <c r="G16" s="29" t="s">
        <v>73</v>
      </c>
      <c r="H16" s="29" t="s">
        <v>75</v>
      </c>
      <c r="I16" s="35"/>
      <c r="J16" s="35"/>
      <c r="K16" s="36"/>
      <c r="L16" s="36"/>
      <c r="M16" s="29" t="s">
        <v>55</v>
      </c>
      <c r="N16" s="29" t="s">
        <v>50</v>
      </c>
      <c r="O16" s="36"/>
      <c r="P16" s="36"/>
    </row>
    <row r="17" spans="1:16" ht="51" customHeight="1" x14ac:dyDescent="0.3">
      <c r="A17" s="29" t="s">
        <v>16</v>
      </c>
      <c r="B17" s="29" t="s">
        <v>72</v>
      </c>
      <c r="C17" s="33"/>
      <c r="D17" s="33"/>
      <c r="E17" s="29"/>
      <c r="F17" s="29"/>
      <c r="G17" s="30" t="s">
        <v>79</v>
      </c>
      <c r="H17" s="30" t="s">
        <v>70</v>
      </c>
      <c r="I17" s="29"/>
      <c r="J17" s="29"/>
      <c r="K17" s="36"/>
      <c r="L17" s="36"/>
      <c r="M17" s="29" t="s">
        <v>87</v>
      </c>
      <c r="N17" s="34" t="s">
        <v>90</v>
      </c>
      <c r="O17" s="36"/>
      <c r="P17" s="36"/>
    </row>
    <row r="18" spans="1:16" ht="51" customHeight="1" x14ac:dyDescent="0.3">
      <c r="A18" s="29" t="s">
        <v>37</v>
      </c>
      <c r="B18" s="29" t="s">
        <v>61</v>
      </c>
      <c r="C18" s="29"/>
      <c r="D18" s="29"/>
      <c r="E18" s="29"/>
      <c r="F18" s="29"/>
      <c r="G18" s="29" t="s">
        <v>87</v>
      </c>
      <c r="H18" s="29" t="str">
        <f>E16</f>
        <v>英文輔助教材</v>
      </c>
      <c r="I18" s="29"/>
      <c r="J18" s="29"/>
      <c r="K18" s="36"/>
      <c r="L18" s="36"/>
      <c r="M18" s="36"/>
      <c r="N18" s="36"/>
      <c r="O18" s="36"/>
      <c r="P18" s="36"/>
    </row>
    <row r="19" spans="1:16" ht="51" customHeight="1" x14ac:dyDescent="0.3">
      <c r="A19" s="29" t="s">
        <v>89</v>
      </c>
      <c r="B19" s="29" t="s">
        <v>88</v>
      </c>
      <c r="C19" s="29"/>
      <c r="D19" s="32"/>
      <c r="E19" s="34"/>
      <c r="F19" s="34"/>
      <c r="G19" s="29"/>
      <c r="H19" s="29"/>
      <c r="I19" s="29"/>
      <c r="J19" s="29"/>
      <c r="K19" s="36"/>
      <c r="L19" s="36"/>
      <c r="M19" s="36"/>
      <c r="N19" s="36"/>
      <c r="O19" s="36"/>
      <c r="P19" s="36"/>
    </row>
    <row r="20" spans="1:16" ht="51" customHeight="1" x14ac:dyDescent="0.3">
      <c r="A20" s="29" t="s">
        <v>87</v>
      </c>
      <c r="B20" s="29" t="s">
        <v>84</v>
      </c>
      <c r="C20" s="29"/>
      <c r="D20" s="32"/>
      <c r="E20" s="34"/>
      <c r="F20" s="34"/>
      <c r="G20" s="29"/>
      <c r="H20" s="29"/>
      <c r="I20" s="29"/>
      <c r="J20" s="29"/>
      <c r="K20" s="36"/>
      <c r="L20" s="36"/>
      <c r="M20" s="36"/>
      <c r="N20" s="36"/>
      <c r="O20" s="36"/>
      <c r="P20" s="36"/>
    </row>
    <row r="21" spans="1:16" ht="51" customHeight="1" x14ac:dyDescent="0.3">
      <c r="A21" s="23"/>
      <c r="B21" s="46" t="s">
        <v>57</v>
      </c>
      <c r="C21" s="47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</row>
  </sheetData>
  <mergeCells count="10">
    <mergeCell ref="B21:C21"/>
    <mergeCell ref="A1:P1"/>
    <mergeCell ref="A2:B2"/>
    <mergeCell ref="C2:D2"/>
    <mergeCell ref="E2:F2"/>
    <mergeCell ref="G2:H2"/>
    <mergeCell ref="I2:J2"/>
    <mergeCell ref="K2:L2"/>
    <mergeCell ref="M2:N2"/>
    <mergeCell ref="O2:P2"/>
  </mergeCells>
  <phoneticPr fontId="14" type="noConversion"/>
  <pageMargins left="0.7" right="0.7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114-1高中教科書</vt:lpstr>
      <vt:lpstr>工作表1</vt:lpstr>
      <vt:lpstr>'114-1高中教科書'!Print_Area</vt:lpstr>
    </vt:vector>
  </TitlesOfParts>
  <Company>C.M.T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2025-06-02T06:21:09Z</cp:lastPrinted>
  <dcterms:created xsi:type="dcterms:W3CDTF">2017-08-29T08:24:50Z</dcterms:created>
  <dcterms:modified xsi:type="dcterms:W3CDTF">2025-06-03T07:59:33Z</dcterms:modified>
</cp:coreProperties>
</file>